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/>
  </bookViews>
  <sheets>
    <sheet name="清单" sheetId="2" r:id="rId1"/>
  </sheets>
  <definedNames>
    <definedName name="_xlnm._FilterDatabase" localSheetId="0" hidden="1">清单!$A$2:$F$162</definedName>
    <definedName name="_xlnm.Print_Titles" localSheetId="0">清单!$1:$2</definedName>
    <definedName name="_xlnm.Print_Area" localSheetId="0">清单!$A$1:$F$166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<sst xmlns="http://schemas.openxmlformats.org/spreadsheetml/2006/main" count="318" uniqueCount="174">
  <si>
    <t>佛山市华英学校场室维修项目清单</t>
  </si>
  <si>
    <t>序号</t>
  </si>
  <si>
    <t>项目名称及内容</t>
  </si>
  <si>
    <t>单位</t>
  </si>
  <si>
    <t>数量</t>
  </si>
  <si>
    <t>单价（元）</t>
  </si>
  <si>
    <t>金额（元）</t>
  </si>
  <si>
    <t>（一）</t>
  </si>
  <si>
    <t>校史馆</t>
  </si>
  <si>
    <t>一</t>
  </si>
  <si>
    <t>地毯</t>
  </si>
  <si>
    <t>拆除旧地毯及清理</t>
  </si>
  <si>
    <t>㎡</t>
  </si>
  <si>
    <t>地面自流平找平</t>
  </si>
  <si>
    <t>满铺地毯（含人工及辅料）</t>
  </si>
  <si>
    <t>二</t>
  </si>
  <si>
    <t>馆内展示宣传栏</t>
  </si>
  <si>
    <t>宣传栏1</t>
  </si>
  <si>
    <t>拆除原有展示栏底板、木龙骨及清理腐烂发霉污渍</t>
  </si>
  <si>
    <t>部分腐烂背板重铺9厘防火板</t>
  </si>
  <si>
    <t>4厘双面铝塑板（含安装辅料）</t>
  </si>
  <si>
    <t>宣传栏2（2个宣传栏）</t>
  </si>
  <si>
    <t>宣传栏3</t>
  </si>
  <si>
    <t>宣传栏4</t>
  </si>
  <si>
    <t>宣传栏5</t>
  </si>
  <si>
    <t>三</t>
  </si>
  <si>
    <t>灯箱部分</t>
  </si>
  <si>
    <t>拆除原有透光软膜（350mm*2000mm）</t>
  </si>
  <si>
    <t>米</t>
  </si>
  <si>
    <t>3厘透光有机玻璃灯箱片（320mm*2000mm）含人工及玻璃胶</t>
  </si>
  <si>
    <t>块</t>
  </si>
  <si>
    <t>四</t>
  </si>
  <si>
    <t>陈列柜（内）</t>
  </si>
  <si>
    <t>五</t>
  </si>
  <si>
    <t>大门部分</t>
  </si>
  <si>
    <t>拆除原有大门锁（人工）</t>
  </si>
  <si>
    <t>项</t>
  </si>
  <si>
    <t>更换不锈钢大门锁（含安装及五金配件）</t>
  </si>
  <si>
    <t>六</t>
  </si>
  <si>
    <t>杂项</t>
  </si>
  <si>
    <t>完工烂板及废料清除校外</t>
  </si>
  <si>
    <t>车</t>
  </si>
  <si>
    <t>完工场地清洁费</t>
  </si>
  <si>
    <t>（二）</t>
  </si>
  <si>
    <t>体育馆</t>
  </si>
  <si>
    <t>体育馆首层</t>
  </si>
  <si>
    <t>跌级贴防滑地脚板（320mm*1200mm）</t>
  </si>
  <si>
    <t>304φ63mm不锈钢扶手</t>
  </si>
  <si>
    <t>地面钻φ80mm孔</t>
  </si>
  <si>
    <t>个</t>
  </si>
  <si>
    <t>卫生清理费</t>
  </si>
  <si>
    <t>体育馆4层</t>
  </si>
  <si>
    <t>铲除烂地板</t>
  </si>
  <si>
    <t>地面瓷砖胶过底修补</t>
  </si>
  <si>
    <t>踢脚线铺贴</t>
  </si>
  <si>
    <t>地面油性地毯胶</t>
  </si>
  <si>
    <t>40mm厚绿色草坪</t>
  </si>
  <si>
    <t>拆除原天花灯、吊扇及电线</t>
  </si>
  <si>
    <t>照明线布置（含电线、线槽、墙身夹板打底）</t>
  </si>
  <si>
    <t>双排灯带</t>
  </si>
  <si>
    <t>开关（含电线）</t>
  </si>
  <si>
    <t>位</t>
  </si>
  <si>
    <t>LED射灯（含电线、人工安装及五金配件）</t>
  </si>
  <si>
    <t>套</t>
  </si>
  <si>
    <t>铝防盗网</t>
  </si>
  <si>
    <t>铝合金框</t>
  </si>
  <si>
    <t>墙身、天花刮塑油乳胶漆</t>
  </si>
  <si>
    <t>完工保洁费（含淤泥挑下楼）</t>
  </si>
  <si>
    <t>淤泥清出校外</t>
  </si>
  <si>
    <t>（三）</t>
  </si>
  <si>
    <t>饭堂户外电梯旁</t>
  </si>
  <si>
    <t>饭堂外地下排污管</t>
  </si>
  <si>
    <t>球场北面男公厕更换镜子（980mm*500mm）</t>
  </si>
  <si>
    <t>人工开挖土方（宽：1500mm*深1500mm）</t>
  </si>
  <si>
    <t>灰砂砖砌沙井（φ1500mm*1500mm*450mm厚）</t>
  </si>
  <si>
    <t>井底过混凝土200mm厚</t>
  </si>
  <si>
    <t>铸铁沙井盖φ800mm</t>
  </si>
  <si>
    <t>地下埋联塑φ300mmPVC排水管</t>
  </si>
  <si>
    <t>联塑φ300mmPVC弯头</t>
  </si>
  <si>
    <t>素土回填</t>
  </si>
  <si>
    <t>完工清理费</t>
  </si>
  <si>
    <t>电梯旁地面铺耐磨砖修补</t>
  </si>
  <si>
    <t>风暴机铲除地面烂砖含水泥沙层</t>
  </si>
  <si>
    <t>水泥沙过地面60mm厚</t>
  </si>
  <si>
    <t>铺贴抛光砖500mm*500mm</t>
  </si>
  <si>
    <t>门口斜坡（电梯口、厨房出货口）1600mm*1000mm*150mm厚含贴抛光砖</t>
  </si>
  <si>
    <t>淤泥清理费清出校外</t>
  </si>
  <si>
    <t>完工卫生保洁费</t>
  </si>
  <si>
    <t>护栏、防盗网</t>
  </si>
  <si>
    <t>不锈钢雨棚修补（两块玻璃）安装及五金配件</t>
  </si>
  <si>
    <t>304不锈钢护栏（75mm方管及φ32mm圆管）</t>
  </si>
  <si>
    <t>不锈钢75mm弯头</t>
  </si>
  <si>
    <t>保安室防盗网雨棚（修补）</t>
  </si>
  <si>
    <t>饭堂2、3楼走廊304不锈钢隐形防盗网</t>
  </si>
  <si>
    <t>完工卫生清理费</t>
  </si>
  <si>
    <t>（四）</t>
  </si>
  <si>
    <t>艺术楼、卫生间、备用房</t>
  </si>
  <si>
    <t>艺术楼四楼公共楼梯、公卫、备用房电器线路改造</t>
  </si>
  <si>
    <t>拆除过道及卫生间旧电线、灯具</t>
  </si>
  <si>
    <t>BVR4.5m²线（人工及材料）</t>
  </si>
  <si>
    <t>BVR2.5m²线（人工及材料）</t>
  </si>
  <si>
    <t>BVR1.5m²线（人工及材料）</t>
  </si>
  <si>
    <t>LED吸顶灯（人工及五金配件）</t>
  </si>
  <si>
    <t>LED T8光管含灯盒（人工及五金配件）</t>
  </si>
  <si>
    <t>PVC24mm线槽</t>
  </si>
  <si>
    <t>PVC39mm线槽</t>
  </si>
  <si>
    <t>安全指示牌</t>
  </si>
  <si>
    <t>应急灯（人工及五金配件）</t>
  </si>
  <si>
    <t>一位开关（含底盒人工、五金配件）</t>
  </si>
  <si>
    <t>二位开关（含底盒人工、五金配件）</t>
  </si>
  <si>
    <t>三位开关（含底盒人工、五金配件）</t>
  </si>
  <si>
    <t>二三插座（含底盒人工、五金配件）</t>
  </si>
  <si>
    <t>配电箱（含漏电开关）</t>
  </si>
  <si>
    <t>安全措施费（脚手架）楼高8米*长26米*3米宽</t>
  </si>
  <si>
    <t>完工清场费、保洁费</t>
  </si>
  <si>
    <t>艺术楼公共楼梯、公卫、备用房墙面翻新</t>
  </si>
  <si>
    <t>1-4楼楼梯间墙身及天花ICI翻新（含部分铲除）</t>
  </si>
  <si>
    <t>公共卫生间、过道、墙身及天花外墙漆翻新（含部分铲除）</t>
  </si>
  <si>
    <t>备用房、过道、墙身及天花ICI翻新（含部分铲除）</t>
  </si>
  <si>
    <t>薄膜纸地面保护</t>
  </si>
  <si>
    <t>完工卫生保洁</t>
  </si>
  <si>
    <t>（五）</t>
  </si>
  <si>
    <t>厨房部分</t>
  </si>
  <si>
    <t>点心部门窗安装防盗网</t>
  </si>
  <si>
    <t>304不锈钢防盗网φ19管</t>
  </si>
  <si>
    <t>预进间、点心部、配餐间按食品安全要求整改3扇门</t>
  </si>
  <si>
    <t>①铝合金门整改调方向(含拉手、合页）</t>
  </si>
  <si>
    <t>②更换玻璃（750mm*1420mm*6mm厚）</t>
  </si>
  <si>
    <t>③304不锈钢趟门（含轨道、吊轨、门框、防蚊纱窗）</t>
  </si>
  <si>
    <t>改造专用清洗鸡蛋水池</t>
  </si>
  <si>
    <t>①304锈钢清洗池长1050mm*宽1020mm*高900mm（含水龙头、下水器及改装水管)</t>
  </si>
  <si>
    <t>进货大门安装防老鼠板、防尘、防蝇纱网</t>
  </si>
  <si>
    <t>①304不锈钢趟门（含轨道、吊轨、门框、防蚊纱窗）</t>
  </si>
  <si>
    <t>建造垃圾桶清洗池</t>
  </si>
  <si>
    <t>①红砖砌水池面贴麻石（2800mm*1500mm*深250mm）</t>
  </si>
  <si>
    <t>②挖地面埋排水管及地面复原</t>
  </si>
  <si>
    <t>维修厨房入口电动大门（防老鼠板、防尘、防蝇纱网）</t>
  </si>
  <si>
    <t>整改厨房侧门（通往一楼大厅）通行防盗两用门</t>
  </si>
  <si>
    <t>①304不锈钢双向门（600mm*1000mm含门框）</t>
  </si>
  <si>
    <t>扇</t>
  </si>
  <si>
    <t>仓库整改（换地砖、拆除铝合金隔离板、粉刷墙壁）</t>
  </si>
  <si>
    <t>①拆除铝合金隔墙</t>
  </si>
  <si>
    <t>②风暴机铲除地面烂砖含水泥沙层</t>
  </si>
  <si>
    <t>③水泥沙过地面60mm厚</t>
  </si>
  <si>
    <t>④铺贴抛光砖600mm*600mm</t>
  </si>
  <si>
    <t>⑤修补墙身白色瓷片</t>
  </si>
  <si>
    <t>⑥翻新天花刮塑油ICI（含铲除旧灰层）</t>
  </si>
  <si>
    <t>厨房部分完工淤泥清理出校外</t>
  </si>
  <si>
    <t>（六）</t>
  </si>
  <si>
    <t>行政楼部分</t>
  </si>
  <si>
    <t>天花墙身翻新（含铲除旧灰层）3楼校长室</t>
  </si>
  <si>
    <t>室内地面保护及完工保洁费</t>
  </si>
  <si>
    <t>（七）</t>
  </si>
  <si>
    <t>教学楼公布栏图钉板面布更换</t>
  </si>
  <si>
    <t>初一级：01室1块、05室1块、06室1块、09室1块、12室1块、13室1块、14室1块、15室1块</t>
  </si>
  <si>
    <t>①拆除原烂墙板布（1250mm*900mm）</t>
  </si>
  <si>
    <t>②拆卸铝合金图钉板，四边铝合金条整个拆卸（1250mm*900mm）</t>
  </si>
  <si>
    <t>③贴天蓝色亚麻布含背胶（1250mm*900mm）</t>
  </si>
  <si>
    <t>④完工保洁费</t>
  </si>
  <si>
    <t>间</t>
  </si>
  <si>
    <t>初二级：05室1块、06室1块、、07室1块、08室1块、09室1块、10室2块、15室2块、16室2块、17室2块、18室2块、20室2块</t>
  </si>
  <si>
    <t>初三级：09室2块、14室2块、19室2块</t>
  </si>
  <si>
    <t>（八）</t>
  </si>
  <si>
    <t>资料柜</t>
  </si>
  <si>
    <t>音乐厅音控台弧形木柜含拉手抽屉柜（2650mm*620mm*800mm）</t>
  </si>
  <si>
    <t>张</t>
  </si>
  <si>
    <t>报告厅音控台木柜（含拉手、抽屉柜）1650mm*600mm*800mm</t>
  </si>
  <si>
    <t>材料上楼费及完工保洁费</t>
  </si>
  <si>
    <t>A</t>
  </si>
  <si>
    <t>工程费小计：（一）+（二）+至（八）</t>
  </si>
  <si>
    <t>B</t>
  </si>
  <si>
    <t>税金：A*9%</t>
  </si>
  <si>
    <t>C</t>
  </si>
  <si>
    <t>工程造价合计：A+B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</si>
</sst>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RMB]General;[Red][DBNum2][$RMB]General"/>
    <numFmt numFmtId="177" formatCode="0.00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9"/>
      <color theme="1"/>
      <name val="宋体"/>
      <charset val="134"/>
    </font>
    <font>
      <b/>
      <sz val="9"/>
      <name val="SimSu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6" borderId="4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77" fontId="5" fillId="0" borderId="2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left" vertical="center"/>
    </xf>
    <xf numFmtId="177" fontId="4" fillId="0" borderId="2" xfId="8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8"/>
  <sheetViews>
    <sheetView tabSelected="1" view="pageBreakPreview" zoomScaleNormal="110" zoomScaleSheetLayoutView="100" workbookViewId="0">
      <pane ySplit="2" topLeftCell="A3" activePane="bottomLeft" state="frozen"/>
      <selection/>
      <selection pane="bottomLeft" activeCell="J13" sqref="J13"/>
    </sheetView>
  </sheetViews>
  <sheetFormatPr defaultColWidth="9" defaultRowHeight="30" customHeight="1" outlineLevelCol="5"/>
  <cols>
    <col min="1" max="1" width="4.275" style="2" customWidth="1"/>
    <col min="2" max="2" width="44.625" style="3" customWidth="1"/>
    <col min="3" max="3" width="6" customWidth="1"/>
    <col min="4" max="4" width="6.16666666666667" customWidth="1"/>
    <col min="5" max="5" width="9.425" style="4" customWidth="1"/>
    <col min="6" max="6" width="12.125" style="5" customWidth="1"/>
  </cols>
  <sheetData>
    <row r="1" ht="21" customHeight="1" spans="1:6">
      <c r="A1" s="6" t="s">
        <v>0</v>
      </c>
      <c r="B1" s="6"/>
      <c r="C1" s="6"/>
      <c r="D1" s="6"/>
      <c r="E1" s="7"/>
      <c r="F1" s="7"/>
    </row>
    <row r="2" ht="24" customHeight="1" spans="1:6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</row>
    <row r="3" ht="24" customHeight="1" spans="1:6">
      <c r="A3" s="11" t="s">
        <v>7</v>
      </c>
      <c r="B3" s="12" t="s">
        <v>8</v>
      </c>
      <c r="C3" s="11"/>
      <c r="D3" s="11"/>
      <c r="E3" s="13"/>
      <c r="F3" s="13">
        <f>SUM(F5:F41)</f>
        <v>0</v>
      </c>
    </row>
    <row r="4" ht="24" customHeight="1" spans="1:6">
      <c r="A4" s="11" t="s">
        <v>9</v>
      </c>
      <c r="B4" s="12" t="s">
        <v>10</v>
      </c>
      <c r="C4" s="11"/>
      <c r="D4" s="11"/>
      <c r="E4" s="13"/>
      <c r="F4" s="13"/>
    </row>
    <row r="5" ht="24" customHeight="1" spans="1:6">
      <c r="A5" s="14">
        <v>1</v>
      </c>
      <c r="B5" s="15" t="s">
        <v>11</v>
      </c>
      <c r="C5" s="16" t="s">
        <v>12</v>
      </c>
      <c r="D5" s="14">
        <v>235</v>
      </c>
      <c r="E5" s="17"/>
      <c r="F5" s="17">
        <f>D5*E5</f>
        <v>0</v>
      </c>
    </row>
    <row r="6" ht="24" customHeight="1" spans="1:6">
      <c r="A6" s="14">
        <v>2</v>
      </c>
      <c r="B6" s="15" t="s">
        <v>13</v>
      </c>
      <c r="C6" s="16" t="s">
        <v>12</v>
      </c>
      <c r="D6" s="14">
        <v>235</v>
      </c>
      <c r="E6" s="17"/>
      <c r="F6" s="17">
        <f>D6*E6</f>
        <v>0</v>
      </c>
    </row>
    <row r="7" ht="24" customHeight="1" spans="1:6">
      <c r="A7" s="14">
        <v>3</v>
      </c>
      <c r="B7" s="15" t="s">
        <v>14</v>
      </c>
      <c r="C7" s="16" t="s">
        <v>12</v>
      </c>
      <c r="D7" s="14">
        <v>235</v>
      </c>
      <c r="E7" s="17"/>
      <c r="F7" s="17">
        <f>D7*E7</f>
        <v>0</v>
      </c>
    </row>
    <row r="8" ht="24" customHeight="1" spans="1:6">
      <c r="A8" s="11" t="s">
        <v>15</v>
      </c>
      <c r="B8" s="12" t="s">
        <v>16</v>
      </c>
      <c r="C8" s="11"/>
      <c r="D8" s="11"/>
      <c r="E8" s="13"/>
      <c r="F8" s="13"/>
    </row>
    <row r="9" ht="24" customHeight="1" spans="1:6">
      <c r="A9" s="14"/>
      <c r="B9" s="12" t="s">
        <v>17</v>
      </c>
      <c r="C9" s="11"/>
      <c r="D9" s="11"/>
      <c r="E9" s="13"/>
      <c r="F9" s="13"/>
    </row>
    <row r="10" ht="24" customHeight="1" spans="1:6">
      <c r="A10" s="14">
        <v>1</v>
      </c>
      <c r="B10" s="15" t="s">
        <v>18</v>
      </c>
      <c r="C10" s="16" t="s">
        <v>12</v>
      </c>
      <c r="D10" s="14">
        <v>19.2</v>
      </c>
      <c r="E10" s="17"/>
      <c r="F10" s="17">
        <f>D10*E10</f>
        <v>0</v>
      </c>
    </row>
    <row r="11" ht="24" customHeight="1" spans="1:6">
      <c r="A11" s="14">
        <v>2</v>
      </c>
      <c r="B11" s="15" t="s">
        <v>19</v>
      </c>
      <c r="C11" s="16" t="s">
        <v>12</v>
      </c>
      <c r="D11" s="14">
        <v>19.2</v>
      </c>
      <c r="E11" s="17"/>
      <c r="F11" s="17">
        <f t="shared" ref="F11:F28" si="0">D11*E11</f>
        <v>0</v>
      </c>
    </row>
    <row r="12" ht="24" customHeight="1" spans="1:6">
      <c r="A12" s="14">
        <v>3</v>
      </c>
      <c r="B12" s="15" t="s">
        <v>20</v>
      </c>
      <c r="C12" s="16" t="s">
        <v>12</v>
      </c>
      <c r="D12" s="14">
        <v>19.2</v>
      </c>
      <c r="E12" s="17"/>
      <c r="F12" s="17">
        <f t="shared" si="0"/>
        <v>0</v>
      </c>
    </row>
    <row r="13" ht="24" customHeight="1" spans="1:6">
      <c r="A13" s="14"/>
      <c r="B13" s="12" t="s">
        <v>21</v>
      </c>
      <c r="C13" s="11"/>
      <c r="D13" s="11"/>
      <c r="E13" s="13"/>
      <c r="F13" s="13"/>
    </row>
    <row r="14" ht="24" customHeight="1" spans="1:6">
      <c r="A14" s="14">
        <v>4</v>
      </c>
      <c r="B14" s="15" t="s">
        <v>18</v>
      </c>
      <c r="C14" s="16" t="s">
        <v>12</v>
      </c>
      <c r="D14" s="14">
        <v>43</v>
      </c>
      <c r="E14" s="17"/>
      <c r="F14" s="17">
        <f t="shared" si="0"/>
        <v>0</v>
      </c>
    </row>
    <row r="15" ht="24" customHeight="1" spans="1:6">
      <c r="A15" s="14">
        <v>5</v>
      </c>
      <c r="B15" s="15" t="s">
        <v>19</v>
      </c>
      <c r="C15" s="16" t="s">
        <v>12</v>
      </c>
      <c r="D15" s="14">
        <v>19</v>
      </c>
      <c r="E15" s="17"/>
      <c r="F15" s="17">
        <f t="shared" si="0"/>
        <v>0</v>
      </c>
    </row>
    <row r="16" ht="24" customHeight="1" spans="1:6">
      <c r="A16" s="14">
        <v>6</v>
      </c>
      <c r="B16" s="15" t="s">
        <v>20</v>
      </c>
      <c r="C16" s="16" t="s">
        <v>12</v>
      </c>
      <c r="D16" s="14">
        <v>43</v>
      </c>
      <c r="E16" s="17"/>
      <c r="F16" s="17">
        <f t="shared" si="0"/>
        <v>0</v>
      </c>
    </row>
    <row r="17" ht="24" customHeight="1" spans="1:6">
      <c r="A17" s="14"/>
      <c r="B17" s="12" t="s">
        <v>22</v>
      </c>
      <c r="C17" s="14"/>
      <c r="D17" s="14"/>
      <c r="E17" s="17"/>
      <c r="F17" s="17"/>
    </row>
    <row r="18" ht="24" customHeight="1" spans="1:6">
      <c r="A18" s="14">
        <v>7</v>
      </c>
      <c r="B18" s="15" t="s">
        <v>18</v>
      </c>
      <c r="C18" s="16" t="s">
        <v>12</v>
      </c>
      <c r="D18" s="14">
        <v>15</v>
      </c>
      <c r="E18" s="17"/>
      <c r="F18" s="17">
        <f t="shared" si="0"/>
        <v>0</v>
      </c>
    </row>
    <row r="19" ht="24" customHeight="1" spans="1:6">
      <c r="A19" s="14">
        <v>8</v>
      </c>
      <c r="B19" s="15" t="s">
        <v>19</v>
      </c>
      <c r="C19" s="16" t="s">
        <v>12</v>
      </c>
      <c r="D19" s="14">
        <v>7.2</v>
      </c>
      <c r="E19" s="17"/>
      <c r="F19" s="17">
        <f t="shared" si="0"/>
        <v>0</v>
      </c>
    </row>
    <row r="20" ht="24" customHeight="1" spans="1:6">
      <c r="A20" s="14">
        <v>9</v>
      </c>
      <c r="B20" s="15" t="s">
        <v>20</v>
      </c>
      <c r="C20" s="16" t="s">
        <v>12</v>
      </c>
      <c r="D20" s="14">
        <v>15</v>
      </c>
      <c r="E20" s="17"/>
      <c r="F20" s="17">
        <f t="shared" si="0"/>
        <v>0</v>
      </c>
    </row>
    <row r="21" ht="24" customHeight="1" spans="1:6">
      <c r="A21" s="14"/>
      <c r="B21" s="12" t="s">
        <v>23</v>
      </c>
      <c r="C21" s="14"/>
      <c r="D21" s="14"/>
      <c r="E21" s="17"/>
      <c r="F21" s="17"/>
    </row>
    <row r="22" ht="24" customHeight="1" spans="1:6">
      <c r="A22" s="14">
        <v>10</v>
      </c>
      <c r="B22" s="15" t="s">
        <v>18</v>
      </c>
      <c r="C22" s="16" t="s">
        <v>12</v>
      </c>
      <c r="D22" s="14">
        <v>15</v>
      </c>
      <c r="E22" s="17"/>
      <c r="F22" s="17">
        <f t="shared" si="0"/>
        <v>0</v>
      </c>
    </row>
    <row r="23" ht="24" customHeight="1" spans="1:6">
      <c r="A23" s="14">
        <v>11</v>
      </c>
      <c r="B23" s="15" t="s">
        <v>19</v>
      </c>
      <c r="C23" s="16" t="s">
        <v>12</v>
      </c>
      <c r="D23" s="14">
        <v>7.2</v>
      </c>
      <c r="E23" s="17"/>
      <c r="F23" s="17">
        <f t="shared" si="0"/>
        <v>0</v>
      </c>
    </row>
    <row r="24" ht="24" customHeight="1" spans="1:6">
      <c r="A24" s="14">
        <v>12</v>
      </c>
      <c r="B24" s="15" t="s">
        <v>20</v>
      </c>
      <c r="C24" s="16" t="s">
        <v>12</v>
      </c>
      <c r="D24" s="14">
        <v>15</v>
      </c>
      <c r="E24" s="17"/>
      <c r="F24" s="17">
        <f t="shared" si="0"/>
        <v>0</v>
      </c>
    </row>
    <row r="25" ht="24" customHeight="1" spans="1:6">
      <c r="A25" s="14"/>
      <c r="B25" s="12" t="s">
        <v>24</v>
      </c>
      <c r="C25" s="14"/>
      <c r="D25" s="14"/>
      <c r="E25" s="17"/>
      <c r="F25" s="17"/>
    </row>
    <row r="26" ht="24" customHeight="1" spans="1:6">
      <c r="A26" s="14">
        <v>13</v>
      </c>
      <c r="B26" s="15" t="s">
        <v>18</v>
      </c>
      <c r="C26" s="16" t="s">
        <v>12</v>
      </c>
      <c r="D26" s="14">
        <v>15</v>
      </c>
      <c r="E26" s="17"/>
      <c r="F26" s="17">
        <f t="shared" si="0"/>
        <v>0</v>
      </c>
    </row>
    <row r="27" ht="24" customHeight="1" spans="1:6">
      <c r="A27" s="14">
        <v>14</v>
      </c>
      <c r="B27" s="15" t="s">
        <v>19</v>
      </c>
      <c r="C27" s="16" t="s">
        <v>12</v>
      </c>
      <c r="D27" s="14">
        <v>7.2</v>
      </c>
      <c r="E27" s="17"/>
      <c r="F27" s="17">
        <f t="shared" si="0"/>
        <v>0</v>
      </c>
    </row>
    <row r="28" ht="24" customHeight="1" spans="1:6">
      <c r="A28" s="14">
        <v>15</v>
      </c>
      <c r="B28" s="15" t="s">
        <v>20</v>
      </c>
      <c r="C28" s="16" t="s">
        <v>12</v>
      </c>
      <c r="D28" s="14">
        <v>15</v>
      </c>
      <c r="E28" s="17"/>
      <c r="F28" s="17">
        <f t="shared" si="0"/>
        <v>0</v>
      </c>
    </row>
    <row r="29" ht="24" customHeight="1" spans="1:6">
      <c r="A29" s="11" t="s">
        <v>25</v>
      </c>
      <c r="B29" s="12" t="s">
        <v>26</v>
      </c>
      <c r="C29" s="11"/>
      <c r="D29" s="11"/>
      <c r="E29" s="13"/>
      <c r="F29" s="13"/>
    </row>
    <row r="30" ht="24" customHeight="1" spans="1:6">
      <c r="A30" s="14">
        <v>1</v>
      </c>
      <c r="B30" s="15" t="s">
        <v>27</v>
      </c>
      <c r="C30" s="14" t="s">
        <v>28</v>
      </c>
      <c r="D30" s="14">
        <v>73</v>
      </c>
      <c r="E30" s="17"/>
      <c r="F30" s="17">
        <f>D30*E30</f>
        <v>0</v>
      </c>
    </row>
    <row r="31" ht="24" customHeight="1" spans="1:6">
      <c r="A31" s="14">
        <v>2</v>
      </c>
      <c r="B31" s="15" t="s">
        <v>29</v>
      </c>
      <c r="C31" s="14" t="s">
        <v>30</v>
      </c>
      <c r="D31" s="14">
        <v>26</v>
      </c>
      <c r="E31" s="17"/>
      <c r="F31" s="17">
        <f>D31*E31</f>
        <v>0</v>
      </c>
    </row>
    <row r="32" ht="24" customHeight="1" spans="1:6">
      <c r="A32" s="11" t="s">
        <v>31</v>
      </c>
      <c r="B32" s="12" t="s">
        <v>32</v>
      </c>
      <c r="C32" s="14"/>
      <c r="D32" s="14"/>
      <c r="E32" s="17"/>
      <c r="F32" s="17"/>
    </row>
    <row r="33" ht="24" customHeight="1" spans="1:6">
      <c r="A33" s="14">
        <v>1</v>
      </c>
      <c r="B33" s="15" t="s">
        <v>18</v>
      </c>
      <c r="C33" s="16" t="s">
        <v>12</v>
      </c>
      <c r="D33" s="14">
        <v>15</v>
      </c>
      <c r="E33" s="17"/>
      <c r="F33" s="17">
        <f>D33*E33</f>
        <v>0</v>
      </c>
    </row>
    <row r="34" ht="24" customHeight="1" spans="1:6">
      <c r="A34" s="14">
        <v>2</v>
      </c>
      <c r="B34" s="15" t="s">
        <v>19</v>
      </c>
      <c r="C34" s="16" t="s">
        <v>12</v>
      </c>
      <c r="D34" s="14">
        <v>15</v>
      </c>
      <c r="E34" s="17"/>
      <c r="F34" s="17">
        <f>D34*E34</f>
        <v>0</v>
      </c>
    </row>
    <row r="35" ht="24" customHeight="1" spans="1:6">
      <c r="A35" s="14">
        <v>3</v>
      </c>
      <c r="B35" s="15" t="s">
        <v>20</v>
      </c>
      <c r="C35" s="16" t="s">
        <v>12</v>
      </c>
      <c r="D35" s="14">
        <v>15</v>
      </c>
      <c r="E35" s="17"/>
      <c r="F35" s="17">
        <f>D35*E35</f>
        <v>0</v>
      </c>
    </row>
    <row r="36" ht="24" customHeight="1" spans="1:6">
      <c r="A36" s="11" t="s">
        <v>33</v>
      </c>
      <c r="B36" s="12" t="s">
        <v>34</v>
      </c>
      <c r="C36" s="11"/>
      <c r="D36" s="11"/>
      <c r="E36" s="13"/>
      <c r="F36" s="13"/>
    </row>
    <row r="37" ht="24" customHeight="1" spans="1:6">
      <c r="A37" s="14">
        <v>1</v>
      </c>
      <c r="B37" s="15" t="s">
        <v>35</v>
      </c>
      <c r="C37" s="14" t="s">
        <v>36</v>
      </c>
      <c r="D37" s="14">
        <v>1</v>
      </c>
      <c r="E37" s="17"/>
      <c r="F37" s="17">
        <f>D37*E37</f>
        <v>0</v>
      </c>
    </row>
    <row r="38" ht="24" customHeight="1" spans="1:6">
      <c r="A38" s="14">
        <v>2</v>
      </c>
      <c r="B38" s="15" t="s">
        <v>37</v>
      </c>
      <c r="C38" s="14" t="s">
        <v>36</v>
      </c>
      <c r="D38" s="14">
        <v>1</v>
      </c>
      <c r="E38" s="17"/>
      <c r="F38" s="17">
        <f>D38*E38</f>
        <v>0</v>
      </c>
    </row>
    <row r="39" ht="24" customHeight="1" spans="1:6">
      <c r="A39" s="11" t="s">
        <v>38</v>
      </c>
      <c r="B39" s="12" t="s">
        <v>39</v>
      </c>
      <c r="C39" s="11"/>
      <c r="D39" s="11"/>
      <c r="E39" s="13"/>
      <c r="F39" s="13"/>
    </row>
    <row r="40" ht="24" customHeight="1" spans="1:6">
      <c r="A40" s="14">
        <v>1</v>
      </c>
      <c r="B40" s="15" t="s">
        <v>40</v>
      </c>
      <c r="C40" s="14" t="s">
        <v>41</v>
      </c>
      <c r="D40" s="14">
        <v>1</v>
      </c>
      <c r="E40" s="17"/>
      <c r="F40" s="17">
        <f>D40*E40</f>
        <v>0</v>
      </c>
    </row>
    <row r="41" ht="24" customHeight="1" spans="1:6">
      <c r="A41" s="14">
        <v>2</v>
      </c>
      <c r="B41" s="15" t="s">
        <v>42</v>
      </c>
      <c r="C41" s="14" t="s">
        <v>36</v>
      </c>
      <c r="D41" s="14">
        <v>1</v>
      </c>
      <c r="E41" s="17"/>
      <c r="F41" s="17">
        <f>D41*E41</f>
        <v>0</v>
      </c>
    </row>
    <row r="42" ht="24" customHeight="1" spans="1:6">
      <c r="A42" s="11" t="s">
        <v>43</v>
      </c>
      <c r="B42" s="12" t="s">
        <v>44</v>
      </c>
      <c r="C42" s="11"/>
      <c r="D42" s="11"/>
      <c r="E42" s="13"/>
      <c r="F42" s="13">
        <f>SUM(F44:F63)</f>
        <v>0</v>
      </c>
    </row>
    <row r="43" ht="24" customHeight="1" spans="1:6">
      <c r="A43" s="18" t="s">
        <v>9</v>
      </c>
      <c r="B43" s="19" t="s">
        <v>45</v>
      </c>
      <c r="C43" s="18"/>
      <c r="D43" s="18"/>
      <c r="E43" s="20"/>
      <c r="F43" s="20"/>
    </row>
    <row r="44" ht="24" customHeight="1" spans="1:6">
      <c r="A44" s="18">
        <v>1</v>
      </c>
      <c r="B44" s="21" t="s">
        <v>46</v>
      </c>
      <c r="C44" s="18" t="s">
        <v>30</v>
      </c>
      <c r="D44" s="18">
        <v>12</v>
      </c>
      <c r="E44" s="20"/>
      <c r="F44" s="20">
        <f>D44*E44</f>
        <v>0</v>
      </c>
    </row>
    <row r="45" ht="24" customHeight="1" spans="1:6">
      <c r="A45" s="18">
        <v>2</v>
      </c>
      <c r="B45" s="21" t="s">
        <v>47</v>
      </c>
      <c r="C45" s="22" t="s">
        <v>12</v>
      </c>
      <c r="D45" s="18">
        <v>6.5</v>
      </c>
      <c r="E45" s="20"/>
      <c r="F45" s="20">
        <f>D45*E45</f>
        <v>0</v>
      </c>
    </row>
    <row r="46" ht="24" customHeight="1" spans="1:6">
      <c r="A46" s="18">
        <v>3</v>
      </c>
      <c r="B46" s="21" t="s">
        <v>48</v>
      </c>
      <c r="C46" s="18" t="s">
        <v>49</v>
      </c>
      <c r="D46" s="18">
        <v>6</v>
      </c>
      <c r="E46" s="20"/>
      <c r="F46" s="20">
        <f>D46*E46</f>
        <v>0</v>
      </c>
    </row>
    <row r="47" ht="24" customHeight="1" spans="1:6">
      <c r="A47" s="18">
        <v>4</v>
      </c>
      <c r="B47" s="21" t="s">
        <v>50</v>
      </c>
      <c r="C47" s="18" t="s">
        <v>36</v>
      </c>
      <c r="D47" s="18">
        <v>1</v>
      </c>
      <c r="E47" s="20"/>
      <c r="F47" s="20">
        <f>D47*E47</f>
        <v>0</v>
      </c>
    </row>
    <row r="48" ht="24" customHeight="1" spans="1:6">
      <c r="A48" s="18" t="s">
        <v>15</v>
      </c>
      <c r="B48" s="19" t="s">
        <v>51</v>
      </c>
      <c r="C48" s="23"/>
      <c r="D48" s="23"/>
      <c r="E48" s="24"/>
      <c r="F48" s="20"/>
    </row>
    <row r="49" ht="24" customHeight="1" spans="1:6">
      <c r="A49" s="18">
        <v>1</v>
      </c>
      <c r="B49" s="21" t="s">
        <v>52</v>
      </c>
      <c r="C49" s="22" t="s">
        <v>12</v>
      </c>
      <c r="D49" s="18">
        <v>125</v>
      </c>
      <c r="E49" s="20"/>
      <c r="F49" s="20">
        <f t="shared" ref="F49:F58" si="1">D49*E49</f>
        <v>0</v>
      </c>
    </row>
    <row r="50" ht="24" customHeight="1" spans="1:6">
      <c r="A50" s="18">
        <v>2</v>
      </c>
      <c r="B50" s="21" t="s">
        <v>53</v>
      </c>
      <c r="C50" s="22" t="s">
        <v>12</v>
      </c>
      <c r="D50" s="22">
        <v>125</v>
      </c>
      <c r="E50" s="20"/>
      <c r="F50" s="20">
        <f t="shared" si="1"/>
        <v>0</v>
      </c>
    </row>
    <row r="51" ht="24" customHeight="1" spans="1:6">
      <c r="A51" s="18">
        <v>3</v>
      </c>
      <c r="B51" s="21" t="s">
        <v>54</v>
      </c>
      <c r="C51" s="18" t="s">
        <v>28</v>
      </c>
      <c r="D51" s="18">
        <v>25</v>
      </c>
      <c r="E51" s="20"/>
      <c r="F51" s="20">
        <f t="shared" si="1"/>
        <v>0</v>
      </c>
    </row>
    <row r="52" ht="24" customHeight="1" spans="1:6">
      <c r="A52" s="18">
        <v>4</v>
      </c>
      <c r="B52" s="21" t="s">
        <v>55</v>
      </c>
      <c r="C52" s="22" t="s">
        <v>12</v>
      </c>
      <c r="D52" s="18">
        <v>125</v>
      </c>
      <c r="E52" s="20"/>
      <c r="F52" s="20">
        <f t="shared" si="1"/>
        <v>0</v>
      </c>
    </row>
    <row r="53" ht="24" customHeight="1" spans="1:6">
      <c r="A53" s="18">
        <v>5</v>
      </c>
      <c r="B53" s="21" t="s">
        <v>56</v>
      </c>
      <c r="C53" s="22" t="s">
        <v>12</v>
      </c>
      <c r="D53" s="18">
        <v>125</v>
      </c>
      <c r="E53" s="20"/>
      <c r="F53" s="20">
        <f t="shared" si="1"/>
        <v>0</v>
      </c>
    </row>
    <row r="54" ht="24" customHeight="1" spans="1:6">
      <c r="A54" s="18">
        <v>6</v>
      </c>
      <c r="B54" s="21" t="s">
        <v>57</v>
      </c>
      <c r="C54" s="18" t="s">
        <v>36</v>
      </c>
      <c r="D54" s="18">
        <v>1</v>
      </c>
      <c r="E54" s="20"/>
      <c r="F54" s="20">
        <f t="shared" si="1"/>
        <v>0</v>
      </c>
    </row>
    <row r="55" ht="24" customHeight="1" spans="1:6">
      <c r="A55" s="18">
        <v>7</v>
      </c>
      <c r="B55" s="21" t="s">
        <v>58</v>
      </c>
      <c r="C55" s="18" t="s">
        <v>28</v>
      </c>
      <c r="D55" s="18">
        <v>138</v>
      </c>
      <c r="E55" s="20"/>
      <c r="F55" s="20">
        <f t="shared" si="1"/>
        <v>0</v>
      </c>
    </row>
    <row r="56" ht="24" customHeight="1" spans="1:6">
      <c r="A56" s="18">
        <v>8</v>
      </c>
      <c r="B56" s="21" t="s">
        <v>59</v>
      </c>
      <c r="C56" s="18" t="s">
        <v>28</v>
      </c>
      <c r="D56" s="18">
        <v>265</v>
      </c>
      <c r="E56" s="20"/>
      <c r="F56" s="20">
        <f t="shared" si="1"/>
        <v>0</v>
      </c>
    </row>
    <row r="57" ht="24" customHeight="1" spans="1:6">
      <c r="A57" s="18">
        <v>9</v>
      </c>
      <c r="B57" s="21" t="s">
        <v>60</v>
      </c>
      <c r="C57" s="18" t="s">
        <v>61</v>
      </c>
      <c r="D57" s="18">
        <v>6</v>
      </c>
      <c r="E57" s="20"/>
      <c r="F57" s="20">
        <f t="shared" si="1"/>
        <v>0</v>
      </c>
    </row>
    <row r="58" ht="24" customHeight="1" spans="1:6">
      <c r="A58" s="18">
        <v>10</v>
      </c>
      <c r="B58" s="21" t="s">
        <v>62</v>
      </c>
      <c r="C58" s="18" t="s">
        <v>63</v>
      </c>
      <c r="D58" s="18">
        <v>10</v>
      </c>
      <c r="E58" s="20"/>
      <c r="F58" s="20">
        <f t="shared" si="1"/>
        <v>0</v>
      </c>
    </row>
    <row r="59" ht="24" customHeight="1" spans="1:6">
      <c r="A59" s="18">
        <v>11</v>
      </c>
      <c r="B59" s="21" t="s">
        <v>64</v>
      </c>
      <c r="C59" s="22" t="s">
        <v>12</v>
      </c>
      <c r="D59" s="18">
        <v>68</v>
      </c>
      <c r="E59" s="20"/>
      <c r="F59" s="20">
        <f t="shared" ref="F59:F67" si="2">D59*E59</f>
        <v>0</v>
      </c>
    </row>
    <row r="60" ht="24" customHeight="1" spans="1:6">
      <c r="A60" s="18">
        <v>12</v>
      </c>
      <c r="B60" s="21" t="s">
        <v>65</v>
      </c>
      <c r="C60" s="18" t="s">
        <v>28</v>
      </c>
      <c r="D60" s="18">
        <v>135</v>
      </c>
      <c r="E60" s="20"/>
      <c r="F60" s="20">
        <f t="shared" si="2"/>
        <v>0</v>
      </c>
    </row>
    <row r="61" ht="24" customHeight="1" spans="1:6">
      <c r="A61" s="18">
        <v>13</v>
      </c>
      <c r="B61" s="21" t="s">
        <v>66</v>
      </c>
      <c r="C61" s="22" t="s">
        <v>12</v>
      </c>
      <c r="D61" s="18">
        <v>258</v>
      </c>
      <c r="E61" s="20"/>
      <c r="F61" s="20">
        <f t="shared" si="2"/>
        <v>0</v>
      </c>
    </row>
    <row r="62" ht="24" customHeight="1" spans="1:6">
      <c r="A62" s="18">
        <v>14</v>
      </c>
      <c r="B62" s="21" t="s">
        <v>67</v>
      </c>
      <c r="C62" s="18" t="s">
        <v>36</v>
      </c>
      <c r="D62" s="18">
        <v>1</v>
      </c>
      <c r="E62" s="20"/>
      <c r="F62" s="20">
        <f t="shared" si="2"/>
        <v>0</v>
      </c>
    </row>
    <row r="63" ht="24" customHeight="1" spans="1:6">
      <c r="A63" s="18">
        <v>15</v>
      </c>
      <c r="B63" s="21" t="s">
        <v>68</v>
      </c>
      <c r="C63" s="18" t="s">
        <v>41</v>
      </c>
      <c r="D63" s="18">
        <v>1</v>
      </c>
      <c r="E63" s="20"/>
      <c r="F63" s="20">
        <f t="shared" si="2"/>
        <v>0</v>
      </c>
    </row>
    <row r="64" s="1" customFormat="1" ht="24" customHeight="1" spans="1:6">
      <c r="A64" s="25" t="s">
        <v>69</v>
      </c>
      <c r="B64" s="19" t="s">
        <v>70</v>
      </c>
      <c r="C64" s="25"/>
      <c r="D64" s="25"/>
      <c r="E64" s="26"/>
      <c r="F64" s="26">
        <f>SUM(F66:F88)</f>
        <v>0</v>
      </c>
    </row>
    <row r="65" ht="24" customHeight="1" spans="1:6">
      <c r="A65" s="25" t="s">
        <v>9</v>
      </c>
      <c r="B65" s="19" t="s">
        <v>71</v>
      </c>
      <c r="C65" s="18"/>
      <c r="D65" s="18"/>
      <c r="E65" s="20"/>
      <c r="F65" s="20"/>
    </row>
    <row r="66" ht="24" customHeight="1" spans="1:6">
      <c r="A66" s="18">
        <v>1</v>
      </c>
      <c r="B66" s="21" t="s">
        <v>72</v>
      </c>
      <c r="C66" s="18" t="s">
        <v>30</v>
      </c>
      <c r="D66" s="18">
        <v>1</v>
      </c>
      <c r="E66" s="20"/>
      <c r="F66" s="20">
        <f>D66*E66</f>
        <v>0</v>
      </c>
    </row>
    <row r="67" ht="24" customHeight="1" spans="1:6">
      <c r="A67" s="18">
        <v>2</v>
      </c>
      <c r="B67" s="21" t="s">
        <v>73</v>
      </c>
      <c r="C67" s="18" t="s">
        <v>49</v>
      </c>
      <c r="D67" s="18">
        <v>3</v>
      </c>
      <c r="E67" s="20"/>
      <c r="F67" s="20">
        <f t="shared" ref="F67:F74" si="3">D67*E67</f>
        <v>0</v>
      </c>
    </row>
    <row r="68" ht="24" customHeight="1" spans="1:6">
      <c r="A68" s="18">
        <v>3</v>
      </c>
      <c r="B68" s="21" t="s">
        <v>74</v>
      </c>
      <c r="C68" s="22" t="s">
        <v>12</v>
      </c>
      <c r="D68" s="18">
        <v>25</v>
      </c>
      <c r="E68" s="20"/>
      <c r="F68" s="20">
        <f t="shared" si="3"/>
        <v>0</v>
      </c>
    </row>
    <row r="69" ht="24" customHeight="1" spans="1:6">
      <c r="A69" s="18">
        <v>4</v>
      </c>
      <c r="B69" s="21" t="s">
        <v>75</v>
      </c>
      <c r="C69" s="22" t="s">
        <v>12</v>
      </c>
      <c r="D69" s="18">
        <v>8.5</v>
      </c>
      <c r="E69" s="20"/>
      <c r="F69" s="20">
        <f t="shared" si="3"/>
        <v>0</v>
      </c>
    </row>
    <row r="70" ht="24" customHeight="1" spans="1:6">
      <c r="A70" s="18">
        <v>5</v>
      </c>
      <c r="B70" s="21" t="s">
        <v>76</v>
      </c>
      <c r="C70" s="18" t="s">
        <v>49</v>
      </c>
      <c r="D70" s="18">
        <v>3</v>
      </c>
      <c r="E70" s="20"/>
      <c r="F70" s="20">
        <f t="shared" si="3"/>
        <v>0</v>
      </c>
    </row>
    <row r="71" ht="24" customHeight="1" spans="1:6">
      <c r="A71" s="18">
        <v>6</v>
      </c>
      <c r="B71" s="21" t="s">
        <v>77</v>
      </c>
      <c r="C71" s="18" t="s">
        <v>28</v>
      </c>
      <c r="D71" s="18">
        <v>8</v>
      </c>
      <c r="E71" s="20"/>
      <c r="F71" s="20">
        <f t="shared" si="3"/>
        <v>0</v>
      </c>
    </row>
    <row r="72" ht="24" customHeight="1" spans="1:6">
      <c r="A72" s="18">
        <v>7</v>
      </c>
      <c r="B72" s="21" t="s">
        <v>78</v>
      </c>
      <c r="C72" s="18" t="s">
        <v>49</v>
      </c>
      <c r="D72" s="18">
        <v>5</v>
      </c>
      <c r="E72" s="20"/>
      <c r="F72" s="20">
        <f t="shared" si="3"/>
        <v>0</v>
      </c>
    </row>
    <row r="73" ht="24" customHeight="1" spans="1:6">
      <c r="A73" s="18">
        <v>8</v>
      </c>
      <c r="B73" s="21" t="s">
        <v>79</v>
      </c>
      <c r="C73" s="18" t="s">
        <v>49</v>
      </c>
      <c r="D73" s="18">
        <v>3</v>
      </c>
      <c r="E73" s="20"/>
      <c r="F73" s="20">
        <f t="shared" si="3"/>
        <v>0</v>
      </c>
    </row>
    <row r="74" ht="24" customHeight="1" spans="1:6">
      <c r="A74" s="18">
        <v>9</v>
      </c>
      <c r="B74" s="21" t="s">
        <v>80</v>
      </c>
      <c r="C74" s="18" t="s">
        <v>36</v>
      </c>
      <c r="D74" s="18">
        <v>1</v>
      </c>
      <c r="E74" s="20"/>
      <c r="F74" s="20">
        <f t="shared" si="3"/>
        <v>0</v>
      </c>
    </row>
    <row r="75" ht="24" customHeight="1" spans="1:6">
      <c r="A75" s="25" t="s">
        <v>15</v>
      </c>
      <c r="B75" s="19" t="s">
        <v>81</v>
      </c>
      <c r="C75" s="18"/>
      <c r="D75" s="18"/>
      <c r="E75" s="20"/>
      <c r="F75" s="20"/>
    </row>
    <row r="76" ht="24" customHeight="1" spans="1:6">
      <c r="A76" s="18">
        <v>1</v>
      </c>
      <c r="B76" s="21" t="s">
        <v>82</v>
      </c>
      <c r="C76" s="22" t="s">
        <v>12</v>
      </c>
      <c r="D76" s="18">
        <v>98</v>
      </c>
      <c r="E76" s="20"/>
      <c r="F76" s="20">
        <f t="shared" ref="F75:F86" si="4">D76*E76</f>
        <v>0</v>
      </c>
    </row>
    <row r="77" ht="24" customHeight="1" spans="1:6">
      <c r="A77" s="18">
        <v>2</v>
      </c>
      <c r="B77" s="21" t="s">
        <v>83</v>
      </c>
      <c r="C77" s="22" t="s">
        <v>12</v>
      </c>
      <c r="D77" s="18">
        <v>98</v>
      </c>
      <c r="E77" s="20"/>
      <c r="F77" s="20">
        <f t="shared" si="4"/>
        <v>0</v>
      </c>
    </row>
    <row r="78" ht="24" customHeight="1" spans="1:6">
      <c r="A78" s="18">
        <v>3</v>
      </c>
      <c r="B78" s="21" t="s">
        <v>84</v>
      </c>
      <c r="C78" s="22" t="s">
        <v>12</v>
      </c>
      <c r="D78" s="18">
        <v>98</v>
      </c>
      <c r="E78" s="20"/>
      <c r="F78" s="20">
        <f t="shared" si="4"/>
        <v>0</v>
      </c>
    </row>
    <row r="79" ht="24" customHeight="1" spans="1:6">
      <c r="A79" s="18">
        <v>4</v>
      </c>
      <c r="B79" s="27" t="s">
        <v>85</v>
      </c>
      <c r="C79" s="18" t="s">
        <v>49</v>
      </c>
      <c r="D79" s="18">
        <v>2</v>
      </c>
      <c r="E79" s="20"/>
      <c r="F79" s="20">
        <f t="shared" si="4"/>
        <v>0</v>
      </c>
    </row>
    <row r="80" ht="24" customHeight="1" spans="1:6">
      <c r="A80" s="18">
        <v>5</v>
      </c>
      <c r="B80" s="21" t="s">
        <v>86</v>
      </c>
      <c r="C80" s="18" t="s">
        <v>41</v>
      </c>
      <c r="D80" s="18">
        <v>3</v>
      </c>
      <c r="E80" s="20"/>
      <c r="F80" s="20">
        <f t="shared" si="4"/>
        <v>0</v>
      </c>
    </row>
    <row r="81" ht="24" customHeight="1" spans="1:6">
      <c r="A81" s="18">
        <v>6</v>
      </c>
      <c r="B81" s="21" t="s">
        <v>87</v>
      </c>
      <c r="C81" s="18" t="s">
        <v>36</v>
      </c>
      <c r="D81" s="18">
        <v>1</v>
      </c>
      <c r="E81" s="20"/>
      <c r="F81" s="20">
        <f t="shared" si="4"/>
        <v>0</v>
      </c>
    </row>
    <row r="82" ht="24" customHeight="1" spans="1:6">
      <c r="A82" s="25" t="s">
        <v>25</v>
      </c>
      <c r="B82" s="19" t="s">
        <v>88</v>
      </c>
      <c r="C82" s="18"/>
      <c r="D82" s="18"/>
      <c r="E82" s="20"/>
      <c r="F82" s="20"/>
    </row>
    <row r="83" ht="24" customHeight="1" spans="1:6">
      <c r="A83" s="18">
        <v>1</v>
      </c>
      <c r="B83" s="28" t="s">
        <v>89</v>
      </c>
      <c r="C83" s="18" t="s">
        <v>30</v>
      </c>
      <c r="D83" s="18">
        <v>2</v>
      </c>
      <c r="E83" s="20"/>
      <c r="F83" s="20">
        <f t="shared" ref="F83:F88" si="5">D83*E83</f>
        <v>0</v>
      </c>
    </row>
    <row r="84" ht="24" customHeight="1" spans="1:6">
      <c r="A84" s="18">
        <v>2</v>
      </c>
      <c r="B84" s="21" t="s">
        <v>90</v>
      </c>
      <c r="C84" s="22" t="s">
        <v>12</v>
      </c>
      <c r="D84" s="18">
        <v>13.5</v>
      </c>
      <c r="E84" s="20"/>
      <c r="F84" s="20">
        <f t="shared" si="5"/>
        <v>0</v>
      </c>
    </row>
    <row r="85" ht="24" customHeight="1" spans="1:6">
      <c r="A85" s="18">
        <v>3</v>
      </c>
      <c r="B85" s="21" t="s">
        <v>91</v>
      </c>
      <c r="C85" s="18" t="s">
        <v>49</v>
      </c>
      <c r="D85" s="18">
        <v>4</v>
      </c>
      <c r="E85" s="20"/>
      <c r="F85" s="20">
        <f t="shared" si="5"/>
        <v>0</v>
      </c>
    </row>
    <row r="86" ht="24" customHeight="1" spans="1:6">
      <c r="A86" s="18">
        <v>4</v>
      </c>
      <c r="B86" s="21" t="s">
        <v>92</v>
      </c>
      <c r="C86" s="22" t="s">
        <v>36</v>
      </c>
      <c r="D86" s="18">
        <v>1</v>
      </c>
      <c r="E86" s="20"/>
      <c r="F86" s="20">
        <f t="shared" si="5"/>
        <v>0</v>
      </c>
    </row>
    <row r="87" ht="24" customHeight="1" spans="1:6">
      <c r="A87" s="18">
        <v>5</v>
      </c>
      <c r="B87" s="21" t="s">
        <v>93</v>
      </c>
      <c r="C87" s="22" t="s">
        <v>12</v>
      </c>
      <c r="D87" s="18">
        <v>18.5</v>
      </c>
      <c r="E87" s="20"/>
      <c r="F87" s="20">
        <f t="shared" si="5"/>
        <v>0</v>
      </c>
    </row>
    <row r="88" ht="24" customHeight="1" spans="1:6">
      <c r="A88" s="18">
        <v>6</v>
      </c>
      <c r="B88" s="21" t="s">
        <v>94</v>
      </c>
      <c r="C88" s="18" t="s">
        <v>36</v>
      </c>
      <c r="D88" s="18">
        <v>1</v>
      </c>
      <c r="E88" s="20"/>
      <c r="F88" s="20">
        <f t="shared" si="5"/>
        <v>0</v>
      </c>
    </row>
    <row r="89" s="1" customFormat="1" ht="24" customHeight="1" spans="1:6">
      <c r="A89" s="25" t="s">
        <v>95</v>
      </c>
      <c r="B89" s="19" t="s">
        <v>96</v>
      </c>
      <c r="C89" s="25"/>
      <c r="D89" s="25"/>
      <c r="E89" s="26"/>
      <c r="F89" s="26">
        <f>SUM(F91:F113)</f>
        <v>0</v>
      </c>
    </row>
    <row r="90" ht="24" customHeight="1" spans="1:6">
      <c r="A90" s="25" t="s">
        <v>9</v>
      </c>
      <c r="B90" s="19" t="s">
        <v>97</v>
      </c>
      <c r="C90" s="18"/>
      <c r="D90" s="18"/>
      <c r="E90" s="20"/>
      <c r="F90" s="20"/>
    </row>
    <row r="91" ht="24" customHeight="1" spans="1:6">
      <c r="A91" s="18">
        <v>1</v>
      </c>
      <c r="B91" s="21" t="s">
        <v>98</v>
      </c>
      <c r="C91" s="18" t="s">
        <v>36</v>
      </c>
      <c r="D91" s="18">
        <v>1</v>
      </c>
      <c r="E91" s="20"/>
      <c r="F91" s="20">
        <f>D91*E91</f>
        <v>0</v>
      </c>
    </row>
    <row r="92" ht="24" customHeight="1" spans="1:6">
      <c r="A92" s="18">
        <v>2</v>
      </c>
      <c r="B92" s="21" t="s">
        <v>99</v>
      </c>
      <c r="C92" s="18" t="s">
        <v>28</v>
      </c>
      <c r="D92" s="18">
        <v>480</v>
      </c>
      <c r="E92" s="20"/>
      <c r="F92" s="20">
        <f>D92*E92</f>
        <v>0</v>
      </c>
    </row>
    <row r="93" ht="24" customHeight="1" spans="1:6">
      <c r="A93" s="18">
        <v>3</v>
      </c>
      <c r="B93" s="21" t="s">
        <v>100</v>
      </c>
      <c r="C93" s="18" t="s">
        <v>28</v>
      </c>
      <c r="D93" s="18">
        <v>720</v>
      </c>
      <c r="E93" s="20"/>
      <c r="F93" s="20">
        <f t="shared" ref="F93:F98" si="6">D93*E93</f>
        <v>0</v>
      </c>
    </row>
    <row r="94" ht="24" customHeight="1" spans="1:6">
      <c r="A94" s="18">
        <v>4</v>
      </c>
      <c r="B94" s="21" t="s">
        <v>101</v>
      </c>
      <c r="C94" s="18" t="s">
        <v>28</v>
      </c>
      <c r="D94" s="18">
        <v>380</v>
      </c>
      <c r="E94" s="20"/>
      <c r="F94" s="20">
        <f t="shared" si="6"/>
        <v>0</v>
      </c>
    </row>
    <row r="95" ht="24" customHeight="1" spans="1:6">
      <c r="A95" s="18">
        <v>5</v>
      </c>
      <c r="B95" s="21" t="s">
        <v>102</v>
      </c>
      <c r="C95" s="18" t="s">
        <v>49</v>
      </c>
      <c r="D95" s="18">
        <v>10</v>
      </c>
      <c r="E95" s="20"/>
      <c r="F95" s="20">
        <f t="shared" si="6"/>
        <v>0</v>
      </c>
    </row>
    <row r="96" ht="24" customHeight="1" spans="1:6">
      <c r="A96" s="18">
        <v>6</v>
      </c>
      <c r="B96" s="21" t="s">
        <v>103</v>
      </c>
      <c r="C96" s="18" t="s">
        <v>63</v>
      </c>
      <c r="D96" s="18">
        <v>11</v>
      </c>
      <c r="E96" s="20"/>
      <c r="F96" s="20">
        <f t="shared" si="6"/>
        <v>0</v>
      </c>
    </row>
    <row r="97" ht="24" customHeight="1" spans="1:6">
      <c r="A97" s="18">
        <v>7</v>
      </c>
      <c r="B97" s="21" t="s">
        <v>104</v>
      </c>
      <c r="C97" s="18" t="s">
        <v>28</v>
      </c>
      <c r="D97" s="18">
        <v>360</v>
      </c>
      <c r="E97" s="20"/>
      <c r="F97" s="20">
        <f t="shared" si="6"/>
        <v>0</v>
      </c>
    </row>
    <row r="98" ht="24" customHeight="1" spans="1:6">
      <c r="A98" s="18">
        <v>8</v>
      </c>
      <c r="B98" s="21" t="s">
        <v>105</v>
      </c>
      <c r="C98" s="18" t="s">
        <v>28</v>
      </c>
      <c r="D98" s="18">
        <v>85</v>
      </c>
      <c r="E98" s="20"/>
      <c r="F98" s="20">
        <f t="shared" si="6"/>
        <v>0</v>
      </c>
    </row>
    <row r="99" ht="24" customHeight="1" spans="1:6">
      <c r="A99" s="18">
        <v>9</v>
      </c>
      <c r="B99" s="21" t="s">
        <v>106</v>
      </c>
      <c r="C99" s="18" t="s">
        <v>49</v>
      </c>
      <c r="D99" s="18">
        <v>4</v>
      </c>
      <c r="E99" s="20"/>
      <c r="F99" s="20">
        <f t="shared" ref="F99:F107" si="7">D99*E99</f>
        <v>0</v>
      </c>
    </row>
    <row r="100" ht="24" customHeight="1" spans="1:6">
      <c r="A100" s="18">
        <v>10</v>
      </c>
      <c r="B100" s="21" t="s">
        <v>107</v>
      </c>
      <c r="C100" s="18" t="s">
        <v>49</v>
      </c>
      <c r="D100" s="18">
        <v>6</v>
      </c>
      <c r="E100" s="20"/>
      <c r="F100" s="20">
        <f t="shared" si="7"/>
        <v>0</v>
      </c>
    </row>
    <row r="101" ht="24" customHeight="1" spans="1:6">
      <c r="A101" s="18">
        <v>11</v>
      </c>
      <c r="B101" s="21" t="s">
        <v>108</v>
      </c>
      <c r="C101" s="18" t="s">
        <v>49</v>
      </c>
      <c r="D101" s="18">
        <v>6</v>
      </c>
      <c r="E101" s="20"/>
      <c r="F101" s="20">
        <f t="shared" si="7"/>
        <v>0</v>
      </c>
    </row>
    <row r="102" ht="24" customHeight="1" spans="1:6">
      <c r="A102" s="18">
        <v>12</v>
      </c>
      <c r="B102" s="21" t="s">
        <v>109</v>
      </c>
      <c r="C102" s="18" t="s">
        <v>49</v>
      </c>
      <c r="D102" s="18">
        <v>4</v>
      </c>
      <c r="E102" s="20"/>
      <c r="F102" s="20">
        <f t="shared" si="7"/>
        <v>0</v>
      </c>
    </row>
    <row r="103" ht="24" customHeight="1" spans="1:6">
      <c r="A103" s="18">
        <v>13</v>
      </c>
      <c r="B103" s="21" t="s">
        <v>110</v>
      </c>
      <c r="C103" s="18" t="s">
        <v>49</v>
      </c>
      <c r="D103" s="18">
        <v>1</v>
      </c>
      <c r="E103" s="20"/>
      <c r="F103" s="20">
        <f t="shared" si="7"/>
        <v>0</v>
      </c>
    </row>
    <row r="104" ht="24" customHeight="1" spans="1:6">
      <c r="A104" s="18">
        <v>14</v>
      </c>
      <c r="B104" s="21" t="s">
        <v>111</v>
      </c>
      <c r="C104" s="18" t="s">
        <v>49</v>
      </c>
      <c r="D104" s="18">
        <v>10</v>
      </c>
      <c r="E104" s="20"/>
      <c r="F104" s="20">
        <f t="shared" si="7"/>
        <v>0</v>
      </c>
    </row>
    <row r="105" ht="24" customHeight="1" spans="1:6">
      <c r="A105" s="18">
        <v>15</v>
      </c>
      <c r="B105" s="21" t="s">
        <v>112</v>
      </c>
      <c r="C105" s="18" t="s">
        <v>63</v>
      </c>
      <c r="D105" s="18">
        <v>2</v>
      </c>
      <c r="E105" s="20"/>
      <c r="F105" s="20">
        <f t="shared" si="7"/>
        <v>0</v>
      </c>
    </row>
    <row r="106" ht="24" customHeight="1" spans="1:6">
      <c r="A106" s="18">
        <v>16</v>
      </c>
      <c r="B106" s="21" t="s">
        <v>113</v>
      </c>
      <c r="C106" s="18" t="s">
        <v>36</v>
      </c>
      <c r="D106" s="18">
        <v>1</v>
      </c>
      <c r="E106" s="20"/>
      <c r="F106" s="20">
        <f t="shared" si="7"/>
        <v>0</v>
      </c>
    </row>
    <row r="107" ht="24" customHeight="1" spans="1:6">
      <c r="A107" s="18">
        <v>17</v>
      </c>
      <c r="B107" s="21" t="s">
        <v>114</v>
      </c>
      <c r="C107" s="18" t="s">
        <v>36</v>
      </c>
      <c r="D107" s="18">
        <v>1</v>
      </c>
      <c r="E107" s="20"/>
      <c r="F107" s="20">
        <f t="shared" si="7"/>
        <v>0</v>
      </c>
    </row>
    <row r="108" ht="24" customHeight="1" spans="1:6">
      <c r="A108" s="25" t="s">
        <v>15</v>
      </c>
      <c r="B108" s="19" t="s">
        <v>115</v>
      </c>
      <c r="C108" s="18"/>
      <c r="D108" s="18"/>
      <c r="E108" s="20"/>
      <c r="F108" s="20"/>
    </row>
    <row r="109" ht="24" customHeight="1" spans="1:6">
      <c r="A109" s="18">
        <v>1</v>
      </c>
      <c r="B109" s="21" t="s">
        <v>116</v>
      </c>
      <c r="C109" s="22" t="s">
        <v>12</v>
      </c>
      <c r="D109" s="18">
        <v>625</v>
      </c>
      <c r="E109" s="20"/>
      <c r="F109" s="20">
        <f>D109*E109</f>
        <v>0</v>
      </c>
    </row>
    <row r="110" ht="24" customHeight="1" spans="1:6">
      <c r="A110" s="18">
        <v>2</v>
      </c>
      <c r="B110" s="21" t="s">
        <v>117</v>
      </c>
      <c r="C110" s="22" t="s">
        <v>12</v>
      </c>
      <c r="D110" s="18">
        <v>265</v>
      </c>
      <c r="E110" s="20"/>
      <c r="F110" s="20">
        <f>D110*E110</f>
        <v>0</v>
      </c>
    </row>
    <row r="111" ht="24" customHeight="1" spans="1:6">
      <c r="A111" s="18">
        <v>3</v>
      </c>
      <c r="B111" s="21" t="s">
        <v>118</v>
      </c>
      <c r="C111" s="22" t="s">
        <v>12</v>
      </c>
      <c r="D111" s="18">
        <v>218</v>
      </c>
      <c r="E111" s="20"/>
      <c r="F111" s="20">
        <f t="shared" ref="F111:F116" si="8">D111*E111</f>
        <v>0</v>
      </c>
    </row>
    <row r="112" ht="24" customHeight="1" spans="1:6">
      <c r="A112" s="18">
        <v>4</v>
      </c>
      <c r="B112" s="21" t="s">
        <v>119</v>
      </c>
      <c r="C112" s="22" t="s">
        <v>36</v>
      </c>
      <c r="D112" s="18">
        <v>1</v>
      </c>
      <c r="E112" s="20"/>
      <c r="F112" s="20">
        <f t="shared" si="8"/>
        <v>0</v>
      </c>
    </row>
    <row r="113" ht="24" customHeight="1" spans="1:6">
      <c r="A113" s="18">
        <v>5</v>
      </c>
      <c r="B113" s="21" t="s">
        <v>120</v>
      </c>
      <c r="C113" s="18" t="s">
        <v>36</v>
      </c>
      <c r="D113" s="18">
        <v>1</v>
      </c>
      <c r="E113" s="20"/>
      <c r="F113" s="20">
        <f t="shared" si="8"/>
        <v>0</v>
      </c>
    </row>
    <row r="114" s="1" customFormat="1" ht="24" customHeight="1" spans="1:6">
      <c r="A114" s="25" t="s">
        <v>121</v>
      </c>
      <c r="B114" s="19" t="s">
        <v>122</v>
      </c>
      <c r="C114" s="25"/>
      <c r="D114" s="25"/>
      <c r="E114" s="26"/>
      <c r="F114" s="26">
        <f>SUM(F116:F139)</f>
        <v>0</v>
      </c>
    </row>
    <row r="115" ht="24" customHeight="1" spans="1:6">
      <c r="A115" s="18"/>
      <c r="B115" s="21" t="s">
        <v>123</v>
      </c>
      <c r="C115" s="18"/>
      <c r="D115" s="18"/>
      <c r="E115" s="20"/>
      <c r="F115" s="20"/>
    </row>
    <row r="116" ht="24" customHeight="1" spans="1:6">
      <c r="A116" s="18">
        <v>1</v>
      </c>
      <c r="B116" s="21" t="s">
        <v>124</v>
      </c>
      <c r="C116" s="22" t="s">
        <v>12</v>
      </c>
      <c r="D116" s="18">
        <v>8.4</v>
      </c>
      <c r="E116" s="20"/>
      <c r="F116" s="20">
        <f t="shared" si="8"/>
        <v>0</v>
      </c>
    </row>
    <row r="117" ht="24" customHeight="1" spans="1:6">
      <c r="A117" s="18"/>
      <c r="B117" s="21" t="s">
        <v>125</v>
      </c>
      <c r="C117" s="18"/>
      <c r="D117" s="18"/>
      <c r="E117" s="20"/>
      <c r="F117" s="20"/>
    </row>
    <row r="118" ht="24" customHeight="1" spans="1:6">
      <c r="A118" s="18">
        <v>2</v>
      </c>
      <c r="B118" s="21" t="s">
        <v>126</v>
      </c>
      <c r="C118" s="18" t="s">
        <v>63</v>
      </c>
      <c r="D118" s="18">
        <v>1</v>
      </c>
      <c r="E118" s="20"/>
      <c r="F118" s="20">
        <f t="shared" ref="F117:F136" si="9">D118*E118</f>
        <v>0</v>
      </c>
    </row>
    <row r="119" ht="24" customHeight="1" spans="1:6">
      <c r="A119" s="18">
        <v>3</v>
      </c>
      <c r="B119" s="21" t="s">
        <v>127</v>
      </c>
      <c r="C119" s="18" t="s">
        <v>30</v>
      </c>
      <c r="D119" s="18">
        <v>1</v>
      </c>
      <c r="E119" s="20"/>
      <c r="F119" s="20">
        <f t="shared" si="9"/>
        <v>0</v>
      </c>
    </row>
    <row r="120" ht="24" customHeight="1" spans="1:6">
      <c r="A120" s="18">
        <v>4</v>
      </c>
      <c r="B120" s="21" t="s">
        <v>128</v>
      </c>
      <c r="C120" s="22" t="s">
        <v>12</v>
      </c>
      <c r="D120" s="18">
        <v>8.5</v>
      </c>
      <c r="E120" s="20"/>
      <c r="F120" s="20">
        <f t="shared" si="9"/>
        <v>0</v>
      </c>
    </row>
    <row r="121" ht="24" customHeight="1" spans="1:6">
      <c r="A121" s="18"/>
      <c r="B121" s="21" t="s">
        <v>129</v>
      </c>
      <c r="C121" s="18"/>
      <c r="D121" s="18"/>
      <c r="E121" s="20"/>
      <c r="F121" s="20"/>
    </row>
    <row r="122" ht="24" customHeight="1" spans="1:6">
      <c r="A122" s="18">
        <v>5</v>
      </c>
      <c r="B122" s="27" t="s">
        <v>130</v>
      </c>
      <c r="C122" s="18" t="s">
        <v>63</v>
      </c>
      <c r="D122" s="18">
        <v>2</v>
      </c>
      <c r="E122" s="20"/>
      <c r="F122" s="20">
        <f t="shared" si="9"/>
        <v>0</v>
      </c>
    </row>
    <row r="123" ht="24" customHeight="1" spans="1:6">
      <c r="A123" s="18"/>
      <c r="B123" s="21" t="s">
        <v>131</v>
      </c>
      <c r="C123" s="18"/>
      <c r="D123" s="18"/>
      <c r="E123" s="20"/>
      <c r="F123" s="20"/>
    </row>
    <row r="124" ht="24" customHeight="1" spans="1:6">
      <c r="A124" s="18">
        <v>6</v>
      </c>
      <c r="B124" s="21" t="s">
        <v>132</v>
      </c>
      <c r="C124" s="22" t="s">
        <v>12</v>
      </c>
      <c r="D124" s="18">
        <v>7.5</v>
      </c>
      <c r="E124" s="20"/>
      <c r="F124" s="20">
        <f t="shared" si="9"/>
        <v>0</v>
      </c>
    </row>
    <row r="125" ht="24" customHeight="1" spans="1:6">
      <c r="A125" s="18"/>
      <c r="B125" s="21" t="s">
        <v>133</v>
      </c>
      <c r="C125" s="18"/>
      <c r="D125" s="18"/>
      <c r="E125" s="20"/>
      <c r="F125" s="20"/>
    </row>
    <row r="126" ht="24" customHeight="1" spans="1:6">
      <c r="A126" s="18">
        <v>7</v>
      </c>
      <c r="B126" s="21" t="s">
        <v>134</v>
      </c>
      <c r="C126" s="18" t="s">
        <v>36</v>
      </c>
      <c r="D126" s="18">
        <v>1</v>
      </c>
      <c r="E126" s="20"/>
      <c r="F126" s="20">
        <f t="shared" si="9"/>
        <v>0</v>
      </c>
    </row>
    <row r="127" ht="24" customHeight="1" spans="1:6">
      <c r="A127" s="18">
        <v>8</v>
      </c>
      <c r="B127" s="21" t="s">
        <v>135</v>
      </c>
      <c r="C127" s="18" t="s">
        <v>36</v>
      </c>
      <c r="D127" s="18">
        <v>1</v>
      </c>
      <c r="E127" s="20"/>
      <c r="F127" s="20">
        <f t="shared" si="9"/>
        <v>0</v>
      </c>
    </row>
    <row r="128" ht="24" customHeight="1" spans="1:6">
      <c r="A128" s="18">
        <v>9</v>
      </c>
      <c r="B128" s="21" t="s">
        <v>136</v>
      </c>
      <c r="C128" s="18" t="s">
        <v>36</v>
      </c>
      <c r="D128" s="18">
        <v>1</v>
      </c>
      <c r="E128" s="20"/>
      <c r="F128" s="20">
        <f t="shared" si="9"/>
        <v>0</v>
      </c>
    </row>
    <row r="129" ht="24" customHeight="1" spans="1:6">
      <c r="A129" s="18"/>
      <c r="B129" s="21" t="s">
        <v>137</v>
      </c>
      <c r="C129" s="18"/>
      <c r="D129" s="18"/>
      <c r="E129" s="20"/>
      <c r="F129" s="20"/>
    </row>
    <row r="130" ht="24" customHeight="1" spans="1:6">
      <c r="A130" s="18">
        <v>10</v>
      </c>
      <c r="B130" s="21" t="s">
        <v>138</v>
      </c>
      <c r="C130" s="18" t="s">
        <v>139</v>
      </c>
      <c r="D130" s="18">
        <v>4</v>
      </c>
      <c r="E130" s="20"/>
      <c r="F130" s="20">
        <f t="shared" si="9"/>
        <v>0</v>
      </c>
    </row>
    <row r="131" ht="24" customHeight="1" spans="1:6">
      <c r="A131" s="18"/>
      <c r="B131" s="21" t="s">
        <v>140</v>
      </c>
      <c r="C131" s="18"/>
      <c r="D131" s="18"/>
      <c r="E131" s="20"/>
      <c r="F131" s="20"/>
    </row>
    <row r="132" ht="24" customHeight="1" spans="1:6">
      <c r="A132" s="18">
        <v>11</v>
      </c>
      <c r="B132" s="21" t="s">
        <v>141</v>
      </c>
      <c r="C132" s="22" t="s">
        <v>12</v>
      </c>
      <c r="D132" s="18">
        <v>25</v>
      </c>
      <c r="E132" s="20"/>
      <c r="F132" s="20">
        <f t="shared" si="9"/>
        <v>0</v>
      </c>
    </row>
    <row r="133" ht="24" customHeight="1" spans="1:6">
      <c r="A133" s="18">
        <v>12</v>
      </c>
      <c r="B133" s="21" t="s">
        <v>142</v>
      </c>
      <c r="C133" s="22" t="s">
        <v>12</v>
      </c>
      <c r="D133" s="18">
        <v>85</v>
      </c>
      <c r="E133" s="20"/>
      <c r="F133" s="20">
        <f t="shared" si="9"/>
        <v>0</v>
      </c>
    </row>
    <row r="134" ht="24" customHeight="1" spans="1:6">
      <c r="A134" s="18">
        <v>13</v>
      </c>
      <c r="B134" s="21" t="s">
        <v>143</v>
      </c>
      <c r="C134" s="22" t="s">
        <v>12</v>
      </c>
      <c r="D134" s="18">
        <v>85</v>
      </c>
      <c r="E134" s="20"/>
      <c r="F134" s="20">
        <f t="shared" si="9"/>
        <v>0</v>
      </c>
    </row>
    <row r="135" ht="24" customHeight="1" spans="1:6">
      <c r="A135" s="18">
        <v>14</v>
      </c>
      <c r="B135" s="21" t="s">
        <v>144</v>
      </c>
      <c r="C135" s="22" t="s">
        <v>12</v>
      </c>
      <c r="D135" s="18">
        <v>85</v>
      </c>
      <c r="E135" s="20"/>
      <c r="F135" s="20">
        <f t="shared" si="9"/>
        <v>0</v>
      </c>
    </row>
    <row r="136" ht="24" customHeight="1" spans="1:6">
      <c r="A136" s="18">
        <v>15</v>
      </c>
      <c r="B136" s="21" t="s">
        <v>145</v>
      </c>
      <c r="C136" s="18" t="s">
        <v>30</v>
      </c>
      <c r="D136" s="18">
        <v>12</v>
      </c>
      <c r="E136" s="20"/>
      <c r="F136" s="20">
        <f t="shared" si="9"/>
        <v>0</v>
      </c>
    </row>
    <row r="137" ht="24" customHeight="1" spans="1:6">
      <c r="A137" s="18">
        <v>16</v>
      </c>
      <c r="B137" s="21" t="s">
        <v>146</v>
      </c>
      <c r="C137" s="22" t="s">
        <v>12</v>
      </c>
      <c r="D137" s="18">
        <v>103</v>
      </c>
      <c r="E137" s="20"/>
      <c r="F137" s="20">
        <f t="shared" ref="F137:F142" si="10">D137*E137</f>
        <v>0</v>
      </c>
    </row>
    <row r="138" ht="24" customHeight="1" spans="1:6">
      <c r="A138" s="18">
        <v>17</v>
      </c>
      <c r="B138" s="21" t="s">
        <v>147</v>
      </c>
      <c r="C138" s="18" t="s">
        <v>41</v>
      </c>
      <c r="D138" s="18">
        <v>4</v>
      </c>
      <c r="E138" s="20"/>
      <c r="F138" s="20">
        <f t="shared" si="10"/>
        <v>0</v>
      </c>
    </row>
    <row r="139" ht="24" customHeight="1" spans="1:6">
      <c r="A139" s="18">
        <v>18</v>
      </c>
      <c r="B139" s="21" t="s">
        <v>87</v>
      </c>
      <c r="C139" s="18" t="s">
        <v>36</v>
      </c>
      <c r="D139" s="18">
        <v>1</v>
      </c>
      <c r="E139" s="20"/>
      <c r="F139" s="20">
        <f t="shared" si="10"/>
        <v>0</v>
      </c>
    </row>
    <row r="140" s="1" customFormat="1" ht="24" customHeight="1" spans="1:6">
      <c r="A140" s="25" t="s">
        <v>148</v>
      </c>
      <c r="B140" s="19" t="s">
        <v>149</v>
      </c>
      <c r="C140" s="29"/>
      <c r="D140" s="25"/>
      <c r="E140" s="26"/>
      <c r="F140" s="26">
        <f>SUM(F141:F142)</f>
        <v>0</v>
      </c>
    </row>
    <row r="141" ht="24" customHeight="1" spans="1:6">
      <c r="A141" s="18">
        <v>1</v>
      </c>
      <c r="B141" s="21" t="s">
        <v>150</v>
      </c>
      <c r="C141" s="22" t="s">
        <v>12</v>
      </c>
      <c r="D141" s="18">
        <v>215</v>
      </c>
      <c r="E141" s="20"/>
      <c r="F141" s="20">
        <f t="shared" si="10"/>
        <v>0</v>
      </c>
    </row>
    <row r="142" ht="24" customHeight="1" spans="1:6">
      <c r="A142" s="18">
        <v>2</v>
      </c>
      <c r="B142" s="21" t="s">
        <v>151</v>
      </c>
      <c r="C142" s="18" t="s">
        <v>36</v>
      </c>
      <c r="D142" s="18">
        <v>1</v>
      </c>
      <c r="E142" s="20"/>
      <c r="F142" s="20">
        <f t="shared" si="10"/>
        <v>0</v>
      </c>
    </row>
    <row r="143" s="1" customFormat="1" ht="24" customHeight="1" spans="1:6">
      <c r="A143" s="25" t="s">
        <v>152</v>
      </c>
      <c r="B143" s="30" t="s">
        <v>153</v>
      </c>
      <c r="C143" s="25"/>
      <c r="D143" s="25"/>
      <c r="E143" s="26"/>
      <c r="F143" s="26">
        <f>SUM(F145:F158)</f>
        <v>0</v>
      </c>
    </row>
    <row r="144" ht="24" customHeight="1" spans="1:6">
      <c r="A144" s="18"/>
      <c r="B144" s="31" t="s">
        <v>154</v>
      </c>
      <c r="C144" s="18"/>
      <c r="D144" s="18"/>
      <c r="E144" s="20"/>
      <c r="F144" s="20"/>
    </row>
    <row r="145" ht="24" customHeight="1" spans="1:6">
      <c r="A145" s="18">
        <v>1</v>
      </c>
      <c r="B145" s="32" t="s">
        <v>155</v>
      </c>
      <c r="C145" s="33" t="s">
        <v>30</v>
      </c>
      <c r="D145" s="34">
        <v>8</v>
      </c>
      <c r="E145" s="20"/>
      <c r="F145" s="20">
        <f t="shared" ref="F143:F158" si="11">D145*E145</f>
        <v>0</v>
      </c>
    </row>
    <row r="146" ht="24" customHeight="1" spans="1:6">
      <c r="A146" s="18">
        <v>2</v>
      </c>
      <c r="B146" s="32" t="s">
        <v>156</v>
      </c>
      <c r="C146" s="33" t="s">
        <v>30</v>
      </c>
      <c r="D146" s="34">
        <v>8</v>
      </c>
      <c r="E146" s="20"/>
      <c r="F146" s="20">
        <f t="shared" si="11"/>
        <v>0</v>
      </c>
    </row>
    <row r="147" ht="24" customHeight="1" spans="1:6">
      <c r="A147" s="18">
        <v>3</v>
      </c>
      <c r="B147" s="32" t="s">
        <v>157</v>
      </c>
      <c r="C147" s="33" t="s">
        <v>30</v>
      </c>
      <c r="D147" s="34">
        <v>8</v>
      </c>
      <c r="E147" s="20"/>
      <c r="F147" s="20">
        <f t="shared" si="11"/>
        <v>0</v>
      </c>
    </row>
    <row r="148" ht="24" customHeight="1" spans="1:6">
      <c r="A148" s="18">
        <v>4</v>
      </c>
      <c r="B148" s="32" t="s">
        <v>158</v>
      </c>
      <c r="C148" s="33" t="s">
        <v>159</v>
      </c>
      <c r="D148" s="34">
        <v>8</v>
      </c>
      <c r="E148" s="20"/>
      <c r="F148" s="20">
        <f t="shared" si="11"/>
        <v>0</v>
      </c>
    </row>
    <row r="149" ht="24" customHeight="1" spans="1:6">
      <c r="A149" s="18"/>
      <c r="B149" s="31" t="s">
        <v>160</v>
      </c>
      <c r="C149" s="18"/>
      <c r="D149" s="18"/>
      <c r="E149" s="20"/>
      <c r="F149" s="20"/>
    </row>
    <row r="150" ht="24" customHeight="1" spans="1:6">
      <c r="A150" s="18">
        <v>5</v>
      </c>
      <c r="B150" s="32" t="s">
        <v>155</v>
      </c>
      <c r="C150" s="33" t="s">
        <v>30</v>
      </c>
      <c r="D150" s="34">
        <v>16</v>
      </c>
      <c r="E150" s="20"/>
      <c r="F150" s="20">
        <f t="shared" si="11"/>
        <v>0</v>
      </c>
    </row>
    <row r="151" ht="24" customHeight="1" spans="1:6">
      <c r="A151" s="18">
        <v>6</v>
      </c>
      <c r="B151" s="32" t="s">
        <v>156</v>
      </c>
      <c r="C151" s="33" t="s">
        <v>30</v>
      </c>
      <c r="D151" s="34">
        <v>16</v>
      </c>
      <c r="E151" s="20"/>
      <c r="F151" s="20">
        <f t="shared" si="11"/>
        <v>0</v>
      </c>
    </row>
    <row r="152" ht="24" customHeight="1" spans="1:6">
      <c r="A152" s="18">
        <v>7</v>
      </c>
      <c r="B152" s="32" t="s">
        <v>157</v>
      </c>
      <c r="C152" s="33" t="s">
        <v>30</v>
      </c>
      <c r="D152" s="34">
        <v>16</v>
      </c>
      <c r="E152" s="20"/>
      <c r="F152" s="20">
        <f t="shared" si="11"/>
        <v>0</v>
      </c>
    </row>
    <row r="153" ht="24" customHeight="1" spans="1:6">
      <c r="A153" s="18">
        <v>8</v>
      </c>
      <c r="B153" s="32" t="s">
        <v>158</v>
      </c>
      <c r="C153" s="33" t="s">
        <v>159</v>
      </c>
      <c r="D153" s="34">
        <v>11</v>
      </c>
      <c r="E153" s="20"/>
      <c r="F153" s="20">
        <f t="shared" si="11"/>
        <v>0</v>
      </c>
    </row>
    <row r="154" ht="24" customHeight="1" spans="1:6">
      <c r="A154" s="18"/>
      <c r="B154" s="19" t="s">
        <v>161</v>
      </c>
      <c r="C154" s="18"/>
      <c r="D154" s="18"/>
      <c r="E154" s="20"/>
      <c r="F154" s="20"/>
    </row>
    <row r="155" ht="24" customHeight="1" spans="1:6">
      <c r="A155" s="18">
        <v>9</v>
      </c>
      <c r="B155" s="32" t="s">
        <v>155</v>
      </c>
      <c r="C155" s="33" t="s">
        <v>30</v>
      </c>
      <c r="D155" s="34">
        <v>6</v>
      </c>
      <c r="E155" s="20"/>
      <c r="F155" s="20">
        <f t="shared" si="11"/>
        <v>0</v>
      </c>
    </row>
    <row r="156" ht="24" customHeight="1" spans="1:6">
      <c r="A156" s="18">
        <v>10</v>
      </c>
      <c r="B156" s="32" t="s">
        <v>156</v>
      </c>
      <c r="C156" s="33" t="s">
        <v>30</v>
      </c>
      <c r="D156" s="34">
        <v>6</v>
      </c>
      <c r="E156" s="20"/>
      <c r="F156" s="20">
        <f t="shared" si="11"/>
        <v>0</v>
      </c>
    </row>
    <row r="157" ht="24" customHeight="1" spans="1:6">
      <c r="A157" s="18">
        <v>11</v>
      </c>
      <c r="B157" s="32" t="s">
        <v>157</v>
      </c>
      <c r="C157" s="33" t="s">
        <v>30</v>
      </c>
      <c r="D157" s="34">
        <v>6</v>
      </c>
      <c r="E157" s="20"/>
      <c r="F157" s="20">
        <f t="shared" si="11"/>
        <v>0</v>
      </c>
    </row>
    <row r="158" ht="24" customHeight="1" spans="1:6">
      <c r="A158" s="18">
        <v>12</v>
      </c>
      <c r="B158" s="32" t="s">
        <v>158</v>
      </c>
      <c r="C158" s="33" t="s">
        <v>159</v>
      </c>
      <c r="D158" s="34">
        <v>3</v>
      </c>
      <c r="E158" s="20"/>
      <c r="F158" s="20">
        <f t="shared" si="11"/>
        <v>0</v>
      </c>
    </row>
    <row r="159" s="1" customFormat="1" ht="24" customHeight="1" spans="1:6">
      <c r="A159" s="25" t="s">
        <v>162</v>
      </c>
      <c r="B159" s="30" t="s">
        <v>163</v>
      </c>
      <c r="C159" s="35"/>
      <c r="D159" s="36"/>
      <c r="E159" s="26"/>
      <c r="F159" s="26">
        <f>SUM(F160:F162)</f>
        <v>0</v>
      </c>
    </row>
    <row r="160" ht="24" customHeight="1" spans="1:6">
      <c r="A160" s="18">
        <v>1</v>
      </c>
      <c r="B160" s="32" t="s">
        <v>164</v>
      </c>
      <c r="C160" s="33" t="s">
        <v>165</v>
      </c>
      <c r="D160" s="34">
        <v>1</v>
      </c>
      <c r="E160" s="20"/>
      <c r="F160" s="20">
        <f>D160*E160</f>
        <v>0</v>
      </c>
    </row>
    <row r="161" ht="24" customHeight="1" spans="1:6">
      <c r="A161" s="18">
        <v>2</v>
      </c>
      <c r="B161" s="32" t="s">
        <v>166</v>
      </c>
      <c r="C161" s="33" t="s">
        <v>165</v>
      </c>
      <c r="D161" s="34">
        <v>1</v>
      </c>
      <c r="E161" s="20"/>
      <c r="F161" s="20">
        <f>D161*E161</f>
        <v>0</v>
      </c>
    </row>
    <row r="162" ht="24" customHeight="1" spans="1:6">
      <c r="A162" s="18">
        <v>3</v>
      </c>
      <c r="B162" s="32" t="s">
        <v>167</v>
      </c>
      <c r="C162" s="33" t="s">
        <v>36</v>
      </c>
      <c r="D162" s="34">
        <v>1</v>
      </c>
      <c r="E162" s="20"/>
      <c r="F162" s="20">
        <f>D162*E162</f>
        <v>0</v>
      </c>
    </row>
    <row r="163" ht="24" customHeight="1" spans="1:6">
      <c r="A163" s="18"/>
      <c r="B163" s="32"/>
      <c r="C163" s="33"/>
      <c r="D163" s="34"/>
      <c r="E163" s="20"/>
      <c r="F163" s="20"/>
    </row>
    <row r="164" s="1" customFormat="1" ht="24" customHeight="1" spans="1:6">
      <c r="A164" s="37" t="s">
        <v>168</v>
      </c>
      <c r="B164" s="38" t="s">
        <v>169</v>
      </c>
      <c r="C164" s="38"/>
      <c r="D164" s="38"/>
      <c r="E164" s="39"/>
      <c r="F164" s="40">
        <f>F3+F42+F64+F89+F114+F140+F143+F159</f>
        <v>0</v>
      </c>
    </row>
    <row r="165" s="1" customFormat="1" ht="24" customHeight="1" spans="1:6">
      <c r="A165" s="41" t="s">
        <v>170</v>
      </c>
      <c r="B165" s="38" t="s">
        <v>171</v>
      </c>
      <c r="C165" s="38"/>
      <c r="D165" s="38"/>
      <c r="E165" s="39"/>
      <c r="F165" s="26">
        <f>F164*0.09</f>
        <v>0</v>
      </c>
    </row>
    <row r="166" s="1" customFormat="1" ht="24" customHeight="1" spans="1:6">
      <c r="A166" s="41" t="s">
        <v>172</v>
      </c>
      <c r="B166" s="38" t="s">
        <v>173</v>
      </c>
      <c r="C166" s="38"/>
      <c r="D166" s="38"/>
      <c r="E166" s="39"/>
      <c r="F166" s="26">
        <f>F164+F165</f>
        <v>0</v>
      </c>
    </row>
    <row r="167" ht="8" customHeight="1" spans="6:6">
      <c r="F167" s="42"/>
    </row>
    <row r="168" ht="16" customHeight="1" spans="6:6">
      <c r="F168" s="43">
        <f>F166</f>
        <v>0</v>
      </c>
    </row>
  </sheetData>
  <autoFilter ref="A2:F162">
    <extLst/>
  </autoFilter>
  <mergeCells count="4">
    <mergeCell ref="A1:F1"/>
    <mergeCell ref="B164:E164"/>
    <mergeCell ref="B165:E165"/>
    <mergeCell ref="B166:E166"/>
  </mergeCells>
  <printOptions horizontalCentered="1"/>
  <pageMargins left="0.511805555555556" right="0.472222222222222" top="0.432638888888889" bottom="0.472222222222222" header="0.314583333333333" footer="0.472222222222222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2017-10-30T00:44:00Z</dcterms:created>
  <cp:lastPrinted>2022-05-05T01:22:00Z</cp:lastPrinted>
  <dcterms:modified xsi:type="dcterms:W3CDTF">2023-02-27T03:26:22Z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64042FCAE8FA4A8B87B82147ADD15C77</vt:lpwstr>
  </property>
</Properties>
</file>